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 Produktion\35 Gratisfiler\35.10 Utgivna\"/>
    </mc:Choice>
  </mc:AlternateContent>
  <xr:revisionPtr revIDLastSave="0" documentId="13_ncr:1_{E40E5098-8634-41C9-980D-1D3483BEF03F}" xr6:coauthVersionLast="47" xr6:coauthVersionMax="47" xr10:uidLastSave="{00000000-0000-0000-0000-000000000000}"/>
  <bookViews>
    <workbookView xWindow="-120" yWindow="-120" windowWidth="29040" windowHeight="15720" xr2:uid="{4595AF76-2B68-40F0-AF84-35B66C08CF82}"/>
  </bookViews>
  <sheets>
    <sheet name="Grafen" sheetId="1" r:id="rId1"/>
    <sheet name="om filen" sheetId="2" r:id="rId2"/>
  </sheets>
  <definedNames>
    <definedName name="_CalkinWorkbookId" hidden="1">"76a17b1010014c4e9b76574b9bde44e1"</definedName>
    <definedName name="DavidsCell">_xlfn.ANCHORARRAY(#REF!)</definedName>
    <definedName name="detta">#REF!</definedName>
    <definedName name="Du">#REF!</definedName>
    <definedName name="Excel">#REF!</definedName>
    <definedName name="i">#REF!</definedName>
    <definedName name="Kände">#REF!</definedName>
    <definedName name="MinDubbelunika">#REF!</definedName>
    <definedName name="MinUnikLista">_xlfn.ANCHORARRAY(#REF!)</definedName>
    <definedName name="ti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3" i="1" l="1"/>
  <c r="H19" i="1"/>
  <c r="H6" i="1"/>
  <c r="C6" i="1"/>
  <c r="H5" i="1" s="1"/>
  <c r="C7" i="1"/>
  <c r="C8" i="1"/>
  <c r="C9" i="1"/>
  <c r="C10" i="1"/>
  <c r="C11" i="1"/>
  <c r="C12" i="1"/>
</calcChain>
</file>

<file path=xl/sharedStrings.xml><?xml version="1.0" encoding="utf-8"?>
<sst xmlns="http://schemas.openxmlformats.org/spreadsheetml/2006/main" count="79" uniqueCount="52">
  <si>
    <t>Antal</t>
  </si>
  <si>
    <t>Stockholm</t>
  </si>
  <si>
    <t>Göteborg</t>
  </si>
  <si>
    <t>Ekerö</t>
  </si>
  <si>
    <t xml:space="preserve">Stockholm </t>
  </si>
  <si>
    <t>Ludvika</t>
  </si>
  <si>
    <t>Stad</t>
  </si>
  <si>
    <t>Hur SUMMA.OMF / SUMIFS fungerar</t>
  </si>
  <si>
    <t xml:space="preserve">    Stockholm     </t>
  </si>
  <si>
    <t>Städade namn</t>
  </si>
  <si>
    <t>Summera alla från Städat namn:</t>
  </si>
  <si>
    <t>Summera allt från Stad:</t>
  </si>
  <si>
    <t>Kontonummer</t>
  </si>
  <si>
    <t>Belopp</t>
  </si>
  <si>
    <t xml:space="preserve">Summera alla rader med konto </t>
  </si>
  <si>
    <t>123</t>
  </si>
  <si>
    <t>Exempel på när det blir problem:</t>
  </si>
  <si>
    <t>4321</t>
  </si>
  <si>
    <t>Varuhus</t>
  </si>
  <si>
    <t>Avdelning</t>
  </si>
  <si>
    <t>Produktkategori</t>
  </si>
  <si>
    <t>Kampanj</t>
  </si>
  <si>
    <t>Månad</t>
  </si>
  <si>
    <t>Försäljning (kr)</t>
  </si>
  <si>
    <t>Malmö</t>
  </si>
  <si>
    <t>Bygg</t>
  </si>
  <si>
    <t>Trä</t>
  </si>
  <si>
    <t>Vårkampanj</t>
  </si>
  <si>
    <t>April</t>
  </si>
  <si>
    <t>Trädgård</t>
  </si>
  <si>
    <t>Växter</t>
  </si>
  <si>
    <t>Påskvecka</t>
  </si>
  <si>
    <t>Färg</t>
  </si>
  <si>
    <t>Målarfärg</t>
  </si>
  <si>
    <t>Sommarkampanj</t>
  </si>
  <si>
    <t>Juli</t>
  </si>
  <si>
    <t>Uppsala</t>
  </si>
  <si>
    <t>El</t>
  </si>
  <si>
    <t>Belysning</t>
  </si>
  <si>
    <t>Inget</t>
  </si>
  <si>
    <t>Maj</t>
  </si>
  <si>
    <t>VVS</t>
  </si>
  <si>
    <t>Blandare</t>
  </si>
  <si>
    <t>Mars</t>
  </si>
  <si>
    <t>Utemöbler</t>
  </si>
  <si>
    <t>Juni</t>
  </si>
  <si>
    <t>Tapet</t>
  </si>
  <si>
    <t>Verktyg</t>
  </si>
  <si>
    <t>Vad var summan av försäljningen för:</t>
  </si>
  <si>
    <t>Enkelt exempel där Excel kan hantera att kontona i tabellen är texter och det man letar efter är siffror:</t>
  </si>
  <si>
    <t>Större exempel, som du själv kan experimentera med och lägga in fler villkor i:</t>
  </si>
  <si>
    <t>…bygg ut med fler villkor här: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</si>
</sst>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k_r_-;\-* #,##0\ _k_r_-;_-* &quot;-&quot;??\ _k_r_-;_-@_-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3" fillId="2" borderId="0" xfId="0" applyFont="1" applyFill="1" applyAlignment="1">
      <alignment vertical="center"/>
    </xf>
    <xf numFmtId="0" fontId="2" fillId="0" borderId="0" xfId="0" applyFont="1"/>
    <xf numFmtId="164" fontId="0" fillId="0" borderId="0" xfId="1" applyNumberFormat="1" applyFont="1"/>
    <xf numFmtId="0" fontId="5" fillId="4" borderId="1" xfId="0" applyFont="1" applyFill="1" applyBorder="1"/>
    <xf numFmtId="164" fontId="5" fillId="3" borderId="2" xfId="1" applyNumberFormat="1" applyFont="1" applyFill="1" applyBorder="1"/>
    <xf numFmtId="0" fontId="0" fillId="0" borderId="0" xfId="0" applyAlignment="1">
      <alignment horizontal="left" vertical="center" indent="1"/>
    </xf>
    <xf numFmtId="49" fontId="0" fillId="0" borderId="0" xfId="0" quotePrefix="1" applyNumberFormat="1"/>
    <xf numFmtId="1" fontId="5" fillId="4" borderId="1" xfId="0" quotePrefix="1" applyNumberFormat="1" applyFont="1" applyFill="1" applyBorder="1"/>
    <xf numFmtId="165" fontId="0" fillId="0" borderId="0" xfId="0" applyNumberFormat="1"/>
    <xf numFmtId="165" fontId="5" fillId="3" borderId="3" xfId="1" applyNumberFormat="1" applyFont="1" applyFill="1" applyBorder="1"/>
  </cellXfs>
  <cellStyles count="2">
    <cellStyle name="Normal" xfId="0" builtinId="0"/>
    <cellStyle name="Tusental" xfId="1" builtinId="3"/>
  </cellStyles>
  <dxfs count="13">
    <dxf>
      <numFmt numFmtId="165" formatCode="_-* #,##0\ _k_r_-;\-* #,##0\ _k_r_-;_-* &quot;-&quot;??\ _k_r_-;_-@_-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191532</xdr:colOff>
      <xdr:row>22</xdr:row>
      <xdr:rowOff>168459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D6177F-B2D2-4E90-9312-528C99770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506732" cy="41499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80FAD1-463F-4B6A-8758-72E5DE5D0428}" name="tblStäder" displayName="tblStäder" ref="B5:D12" totalsRowShown="0" headerRowDxfId="12">
  <autoFilter ref="B5:D12" xr:uid="{3080FAD1-463F-4B6A-8758-72E5DE5D0428}"/>
  <tableColumns count="3">
    <tableColumn id="1" xr3:uid="{ADD1BFDE-267F-47F6-87EE-F7F2EA8C789A}" name="Stad" dataDxfId="11"/>
    <tableColumn id="3" xr3:uid="{AC27F533-9EDE-486E-8909-88FC5F3B690D}" name="Städade namn" dataDxfId="10">
      <calculatedColumnFormula>TRIM(CLEAN(tblStäder[[#This Row],[Stad]]))</calculatedColumnFormula>
    </tableColumn>
    <tableColumn id="2" xr3:uid="{4527D594-9BB3-49A6-B6DE-D88EFF2B5123}" name="Antal" dataDxfId="9" dataCellStyle="Tusent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F5D3E2-4112-40FC-A1C9-935B56B42D54}" name="tblKonto" displayName="tblKonto" ref="B19:C22" totalsRowShown="0">
  <autoFilter ref="B19:C22" xr:uid="{0AF5D3E2-4112-40FC-A1C9-935B56B42D54}"/>
  <tableColumns count="2">
    <tableColumn id="1" xr3:uid="{93664ABD-244E-441E-8070-59BB7DB63C64}" name="Kontonummer" dataDxfId="8"/>
    <tableColumn id="2" xr3:uid="{97BB7637-EE3A-4B38-9BC7-98A40F0ECD26}" name="Belopp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909CCF-EAEB-4F4E-B69D-BCC7093F3E41}" name="tblFörsäljning" displayName="tblFörsäljning" ref="B29:G38" totalsRowShown="0" headerRowDxfId="7" dataDxfId="6">
  <autoFilter ref="B29:G38" xr:uid="{9A909CCF-EAEB-4F4E-B69D-BCC7093F3E41}"/>
  <tableColumns count="6">
    <tableColumn id="1" xr3:uid="{19ECD146-82CF-436C-B37B-97C8384E3DB6}" name="Varuhus" dataDxfId="5"/>
    <tableColumn id="2" xr3:uid="{0AA9B5BE-C7F0-4A7F-A552-CC6E72F2714A}" name="Avdelning" dataDxfId="4"/>
    <tableColumn id="3" xr3:uid="{7B0A400D-D266-4BA2-91DF-94F33BB509AE}" name="Produktkategori" dataDxfId="3"/>
    <tableColumn id="4" xr3:uid="{DE044872-728D-4EA7-BC01-A65F09B3B8DE}" name="Kampanj" dataDxfId="2"/>
    <tableColumn id="5" xr3:uid="{FF19C143-244E-4775-8061-B6ED6D12B69F}" name="Månad" dataDxfId="1"/>
    <tableColumn id="6" xr3:uid="{A1FA056A-4637-4042-A7EE-D77E0409751C}" name="Försäljning (kr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B1CA6-2845-431B-B422-0303DE4898FE}">
  <dimension ref="B1:V43"/>
  <sheetViews>
    <sheetView tabSelected="1" workbookViewId="0"/>
  </sheetViews>
  <sheetFormatPr defaultRowHeight="14.5" x14ac:dyDescent="0.35"/>
  <cols>
    <col min="1" max="1" width="20.36328125" customWidth="1"/>
    <col min="2" max="3" width="16.26953125" customWidth="1"/>
    <col min="4" max="4" width="16.54296875" customWidth="1"/>
    <col min="5" max="5" width="17.08984375" customWidth="1"/>
    <col min="6" max="6" width="32.08984375" customWidth="1"/>
    <col min="7" max="7" width="15.7265625" customWidth="1"/>
  </cols>
  <sheetData>
    <row r="1" spans="2:22" s="1" customFormat="1" ht="49.5" customHeight="1" x14ac:dyDescent="0.35">
      <c r="B1" s="1" t="s">
        <v>7</v>
      </c>
    </row>
    <row r="3" spans="2:22" x14ac:dyDescent="0.35">
      <c r="B3" s="2" t="s">
        <v>16</v>
      </c>
    </row>
    <row r="5" spans="2:22" x14ac:dyDescent="0.35">
      <c r="B5" s="2" t="s">
        <v>6</v>
      </c>
      <c r="C5" s="2" t="s">
        <v>9</v>
      </c>
      <c r="D5" s="2" t="s">
        <v>0</v>
      </c>
      <c r="F5" s="2" t="s">
        <v>10</v>
      </c>
      <c r="G5" s="4" t="s">
        <v>1</v>
      </c>
      <c r="H5" s="5">
        <f>SUMIFS(tblStäder[Antal],tblStäder[Städade namn],G5)</f>
        <v>6125</v>
      </c>
    </row>
    <row r="6" spans="2:22" x14ac:dyDescent="0.35">
      <c r="B6" t="s">
        <v>1</v>
      </c>
      <c r="C6" t="str">
        <f>TRIM(CLEAN(tblStäder[[#This Row],[Stad]]))</f>
        <v>Stockholm</v>
      </c>
      <c r="D6" s="3">
        <v>1000</v>
      </c>
      <c r="F6" s="2" t="s">
        <v>11</v>
      </c>
      <c r="G6" s="4" t="s">
        <v>1</v>
      </c>
      <c r="H6" s="5">
        <f>SUMIFS(tblStäder[Antal],tblStäder[Stad],G6)</f>
        <v>1000</v>
      </c>
    </row>
    <row r="7" spans="2:22" x14ac:dyDescent="0.35">
      <c r="B7" t="s">
        <v>2</v>
      </c>
      <c r="C7" t="str">
        <f>TRIM(CLEAN(tblStäder[[#This Row],[Stad]]))</f>
        <v>Göteborg</v>
      </c>
      <c r="D7" s="3">
        <v>500</v>
      </c>
    </row>
    <row r="8" spans="2:22" x14ac:dyDescent="0.35">
      <c r="B8" t="s">
        <v>3</v>
      </c>
      <c r="C8" t="str">
        <f>TRIM(CLEAN(tblStäder[[#This Row],[Stad]]))</f>
        <v>Ekerö</v>
      </c>
      <c r="D8" s="3">
        <v>1000000</v>
      </c>
    </row>
    <row r="9" spans="2:22" x14ac:dyDescent="0.35">
      <c r="B9" t="s">
        <v>2</v>
      </c>
      <c r="C9" t="str">
        <f>TRIM(CLEAN(tblStäder[[#This Row],[Stad]]))</f>
        <v>Göteborg</v>
      </c>
      <c r="D9" s="3">
        <v>300</v>
      </c>
    </row>
    <row r="10" spans="2:22" x14ac:dyDescent="0.35">
      <c r="B10" t="s">
        <v>4</v>
      </c>
      <c r="C10" t="str">
        <f>TRIM(CLEAN(tblStäder[[#This Row],[Stad]]))</f>
        <v>Stockholm</v>
      </c>
      <c r="D10" s="3">
        <v>5000</v>
      </c>
    </row>
    <row r="11" spans="2:22" x14ac:dyDescent="0.35">
      <c r="B11" t="s">
        <v>5</v>
      </c>
      <c r="C11" t="str">
        <f>TRIM(CLEAN(tblStäder[[#This Row],[Stad]]))</f>
        <v>Ludvika</v>
      </c>
      <c r="D11" s="3">
        <v>600</v>
      </c>
    </row>
    <row r="12" spans="2:22" x14ac:dyDescent="0.35">
      <c r="B12" t="s">
        <v>8</v>
      </c>
      <c r="C12" t="str">
        <f>TRIM(CLEAN(tblStäder[[#This Row],[Stad]]))</f>
        <v>Stockholm</v>
      </c>
      <c r="D12" s="3">
        <v>125</v>
      </c>
    </row>
    <row r="13" spans="2:22" x14ac:dyDescent="0.35">
      <c r="D13" s="3"/>
    </row>
    <row r="14" spans="2:22" x14ac:dyDescent="0.35">
      <c r="D14" s="3"/>
    </row>
    <row r="15" spans="2:22" x14ac:dyDescent="0.35">
      <c r="D15" s="3"/>
      <c r="U15" s="6"/>
      <c r="V15" s="6"/>
    </row>
    <row r="17" spans="2:8" x14ac:dyDescent="0.35">
      <c r="B17" s="2" t="s">
        <v>49</v>
      </c>
    </row>
    <row r="19" spans="2:8" x14ac:dyDescent="0.35">
      <c r="B19" t="s">
        <v>12</v>
      </c>
      <c r="C19" t="s">
        <v>13</v>
      </c>
      <c r="F19" t="s">
        <v>14</v>
      </c>
      <c r="G19" s="8">
        <v>123</v>
      </c>
      <c r="H19" s="5">
        <f>SUMIFS(tblKonto[Belopp],tblKonto[Kontonummer],G19)</f>
        <v>40</v>
      </c>
    </row>
    <row r="20" spans="2:8" x14ac:dyDescent="0.35">
      <c r="B20" s="7" t="s">
        <v>15</v>
      </c>
      <c r="C20">
        <v>10</v>
      </c>
    </row>
    <row r="21" spans="2:8" x14ac:dyDescent="0.35">
      <c r="B21" s="7" t="s">
        <v>17</v>
      </c>
      <c r="C21">
        <v>20</v>
      </c>
    </row>
    <row r="22" spans="2:8" x14ac:dyDescent="0.35">
      <c r="B22" s="7" t="s">
        <v>15</v>
      </c>
      <c r="C22">
        <v>30</v>
      </c>
    </row>
    <row r="27" spans="2:8" x14ac:dyDescent="0.35">
      <c r="B27" s="2" t="s">
        <v>50</v>
      </c>
    </row>
    <row r="29" spans="2:8" x14ac:dyDescent="0.35">
      <c r="B29" s="2" t="s">
        <v>18</v>
      </c>
      <c r="C29" s="2" t="s">
        <v>19</v>
      </c>
      <c r="D29" s="2" t="s">
        <v>20</v>
      </c>
      <c r="E29" s="2" t="s">
        <v>21</v>
      </c>
      <c r="F29" s="2" t="s">
        <v>22</v>
      </c>
      <c r="G29" s="2" t="s">
        <v>23</v>
      </c>
    </row>
    <row r="30" spans="2:8" x14ac:dyDescent="0.35">
      <c r="B30" t="s">
        <v>24</v>
      </c>
      <c r="C30" t="s">
        <v>25</v>
      </c>
      <c r="D30" t="s">
        <v>26</v>
      </c>
      <c r="E30" t="s">
        <v>27</v>
      </c>
      <c r="F30" t="s">
        <v>28</v>
      </c>
      <c r="G30" s="9">
        <v>245000</v>
      </c>
    </row>
    <row r="31" spans="2:8" x14ac:dyDescent="0.35">
      <c r="B31" t="s">
        <v>2</v>
      </c>
      <c r="C31" t="s">
        <v>29</v>
      </c>
      <c r="D31" t="s">
        <v>30</v>
      </c>
      <c r="E31" t="s">
        <v>31</v>
      </c>
      <c r="F31" t="s">
        <v>28</v>
      </c>
      <c r="G31" s="9">
        <v>123500</v>
      </c>
    </row>
    <row r="32" spans="2:8" x14ac:dyDescent="0.35">
      <c r="B32" t="s">
        <v>1</v>
      </c>
      <c r="C32" t="s">
        <v>32</v>
      </c>
      <c r="D32" t="s">
        <v>33</v>
      </c>
      <c r="E32" t="s">
        <v>34</v>
      </c>
      <c r="F32" t="s">
        <v>35</v>
      </c>
      <c r="G32" s="9">
        <v>312000</v>
      </c>
    </row>
    <row r="33" spans="2:9" x14ac:dyDescent="0.35"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s="9">
        <v>98000</v>
      </c>
    </row>
    <row r="34" spans="2:9" x14ac:dyDescent="0.35">
      <c r="B34" t="s">
        <v>24</v>
      </c>
      <c r="C34" t="s">
        <v>41</v>
      </c>
      <c r="D34" t="s">
        <v>42</v>
      </c>
      <c r="E34" t="s">
        <v>39</v>
      </c>
      <c r="F34" t="s">
        <v>40</v>
      </c>
      <c r="G34" s="9">
        <v>132000</v>
      </c>
    </row>
    <row r="35" spans="2:9" x14ac:dyDescent="0.35">
      <c r="B35" t="s">
        <v>2</v>
      </c>
      <c r="C35" t="s">
        <v>25</v>
      </c>
      <c r="D35" t="s">
        <v>26</v>
      </c>
      <c r="E35" t="s">
        <v>27</v>
      </c>
      <c r="F35" t="s">
        <v>43</v>
      </c>
      <c r="G35" s="9">
        <v>198000</v>
      </c>
    </row>
    <row r="36" spans="2:9" x14ac:dyDescent="0.35">
      <c r="B36" t="s">
        <v>1</v>
      </c>
      <c r="C36" t="s">
        <v>29</v>
      </c>
      <c r="D36" t="s">
        <v>44</v>
      </c>
      <c r="E36" t="s">
        <v>34</v>
      </c>
      <c r="F36" t="s">
        <v>45</v>
      </c>
      <c r="G36" s="9">
        <v>300000</v>
      </c>
    </row>
    <row r="37" spans="2:9" x14ac:dyDescent="0.35">
      <c r="B37" t="s">
        <v>1</v>
      </c>
      <c r="C37" t="s">
        <v>32</v>
      </c>
      <c r="D37" t="s">
        <v>46</v>
      </c>
      <c r="E37" t="s">
        <v>31</v>
      </c>
      <c r="F37" t="s">
        <v>45</v>
      </c>
      <c r="G37" s="9">
        <v>200000</v>
      </c>
    </row>
    <row r="38" spans="2:9" x14ac:dyDescent="0.35">
      <c r="B38" t="s">
        <v>24</v>
      </c>
      <c r="C38" t="s">
        <v>37</v>
      </c>
      <c r="D38" t="s">
        <v>47</v>
      </c>
      <c r="E38" t="s">
        <v>39</v>
      </c>
      <c r="F38" t="s">
        <v>40</v>
      </c>
      <c r="G38" s="9">
        <v>165000</v>
      </c>
    </row>
    <row r="41" spans="2:9" x14ac:dyDescent="0.35">
      <c r="F41" s="2" t="s">
        <v>48</v>
      </c>
      <c r="H41" t="s">
        <v>51</v>
      </c>
    </row>
    <row r="42" spans="2:9" x14ac:dyDescent="0.35">
      <c r="F42" s="8" t="s">
        <v>24</v>
      </c>
      <c r="G42" s="8" t="s">
        <v>28</v>
      </c>
      <c r="H42" s="8"/>
      <c r="I42" s="8"/>
    </row>
    <row r="43" spans="2:9" x14ac:dyDescent="0.35">
      <c r="G43" s="10">
        <f>SUMIFS(tblFörsäljning[Försäljning (kr)],tblFörsäljning[Varuhus],F42,tblFörsäljning[Månad],G42)</f>
        <v>245000</v>
      </c>
    </row>
  </sheetData>
  <phoneticPr fontId="1" type="noConversion"/>
  <dataValidations count="3">
    <dataValidation type="list" allowBlank="1" showInputMessage="1" showErrorMessage="1" sqref="G5:G6" xr:uid="{94A44EC1-C8C7-4B05-B9FE-A46F2E0A50EC}">
      <formula1>$W$5:$W$8</formula1>
    </dataValidation>
    <dataValidation type="list" allowBlank="1" showInputMessage="1" showErrorMessage="1" sqref="G42" xr:uid="{65BC29BF-F0A7-4810-9C7E-AA17067672E6}">
      <formula1>_xlfn.ANCHORARRAY($L$30)</formula1>
    </dataValidation>
    <dataValidation type="list" allowBlank="1" showInputMessage="1" showErrorMessage="1" sqref="F42" xr:uid="{11667F04-FF0D-4263-9105-86F16C4889DB}">
      <formula1>_xlfn.ANCHORARRAY($K$30)</formula1>
    </dataValidation>
  </dataValidations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3ACA-6C00-4084-BA66-76335C9A79AA}">
  <dimension ref="A1"/>
  <sheetViews>
    <sheetView showGridLines="0"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Grafen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2026-03-12T09:20:52Z</dcterms:created>
  <dcterms:modified xsi:type="dcterms:W3CDTF">2026-04-02T04:54:09Z</dcterms:modified>
</cp:coreProperties>
</file>